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akic.MSPM\Documents\2026\"/>
    </mc:Choice>
  </mc:AlternateContent>
  <xr:revisionPtr revIDLastSave="0" documentId="13_ncr:1_{56F6802E-03A0-4D75-8B0B-A78A1BEA8007}" xr6:coauthVersionLast="47" xr6:coauthVersionMax="47" xr10:uidLastSave="{00000000-0000-0000-0000-000000000000}"/>
  <bookViews>
    <workbookView xWindow="-120" yWindow="-120" windowWidth="29040" windowHeight="15720" xr2:uid="{6CF6B08C-B24A-47BF-BD7D-3728183BCAD1}"/>
  </bookViews>
  <sheets>
    <sheet name="2026-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26" i="1"/>
  <c r="D9" i="1"/>
  <c r="A43" i="1"/>
  <c r="D99" i="1"/>
  <c r="D30" i="1" l="1"/>
  <c r="A51" i="1"/>
</calcChain>
</file>

<file path=xl/sharedStrings.xml><?xml version="1.0" encoding="utf-8"?>
<sst xmlns="http://schemas.openxmlformats.org/spreadsheetml/2006/main" count="234" uniqueCount="140">
  <si>
    <t>Centar za odgoj i obrazovanje Lug</t>
  </si>
  <si>
    <t>Kneza Zdeslava 2, Lug Samoborski</t>
  </si>
  <si>
    <t>10432 Bregana</t>
  </si>
  <si>
    <t>OIB: 33776947373</t>
  </si>
  <si>
    <t>Isplaćena sredstva s transakcijskog računa Ustanove</t>
  </si>
  <si>
    <t>NAZIV PRIMATELJA</t>
  </si>
  <si>
    <t>OIB PRIMATELJA</t>
  </si>
  <si>
    <t>SJEDIŠTE PRIMATELJA</t>
  </si>
  <si>
    <t>ISPLAĆENI IZNOS</t>
  </si>
  <si>
    <t>VRSTA RASHODA/IZDATAKA</t>
  </si>
  <si>
    <t>Zagreb</t>
  </si>
  <si>
    <t>Samobor</t>
  </si>
  <si>
    <t>3222 Namirnice</t>
  </si>
  <si>
    <t>LJEKARNE ZAGREBAČKE ŽUPANIJE</t>
  </si>
  <si>
    <t>Bregana</t>
  </si>
  <si>
    <t>3222 Materijal za zdravstvenu zaštitu</t>
  </si>
  <si>
    <t>INA d.d.</t>
  </si>
  <si>
    <t>Velika Gorica</t>
  </si>
  <si>
    <t>HPB d.d.</t>
  </si>
  <si>
    <t>3431 Bankarske usluge/platni promet</t>
  </si>
  <si>
    <t>Jastrebarsko</t>
  </si>
  <si>
    <t>3722 Kulturno zabavne potrebe korisnika</t>
  </si>
  <si>
    <t>Način objave isplaćenog iznosa</t>
  </si>
  <si>
    <t>Vrsta rashoda i izdataka</t>
  </si>
  <si>
    <t>3723 džeparac korisnicima</t>
  </si>
  <si>
    <t>Isplaćena sredstva s računa državne riznice</t>
  </si>
  <si>
    <t>3111 Plaće za redovan rad</t>
  </si>
  <si>
    <t>3114 Plaće za posebne uvjete rada</t>
  </si>
  <si>
    <t>3132 Doprinos za ZO na plaću</t>
  </si>
  <si>
    <t>3212 Naknada za prijevoz na posao i s posla</t>
  </si>
  <si>
    <t>Lučko</t>
  </si>
  <si>
    <t>AGRODALM</t>
  </si>
  <si>
    <t>LEDO PLUS d.o.o.</t>
  </si>
  <si>
    <t>ZAGREBAČKE PEKARNE KLARA d.d.</t>
  </si>
  <si>
    <t xml:space="preserve">VINDIJA </t>
  </si>
  <si>
    <t>Varaždin</t>
  </si>
  <si>
    <t>HRT odjel pretplate</t>
  </si>
  <si>
    <t xml:space="preserve">3295 Ostale pristojbe </t>
  </si>
  <si>
    <t>3221 Materijal za higijenu</t>
  </si>
  <si>
    <t>3221 Materijal za čišćenje</t>
  </si>
  <si>
    <t xml:space="preserve">INFORMACIJA O TROŠENJU SREDSTAVA </t>
  </si>
  <si>
    <t>3223 Motorni benzin i dizel</t>
  </si>
  <si>
    <t>GLOBALNA HRANA d.o.o.</t>
  </si>
  <si>
    <t>3234 Ostale komunalne usluge</t>
  </si>
  <si>
    <t>3231 Usluge telefona</t>
  </si>
  <si>
    <t>A1 HRVATSKA d.o.o.</t>
  </si>
  <si>
    <t>HT -HRVATSKI TELEKOM</t>
  </si>
  <si>
    <t>3237 Ostale intelektualne usluge</t>
  </si>
  <si>
    <t>KELING SIGURNOST d.o.o.</t>
  </si>
  <si>
    <t>Isplaćena sredstva s transakcijskog računa Ustanove (uključene blagajničke isplate)</t>
  </si>
  <si>
    <t>3235 Najam građevinskih objekata</t>
  </si>
  <si>
    <t>TONI TRADE d.o.o.</t>
  </si>
  <si>
    <t>3221 Ostali materijal za potrebe redovnog poslov.</t>
  </si>
  <si>
    <t>3232 Tekuće održavanje objekata</t>
  </si>
  <si>
    <t>Petrušić Darko</t>
  </si>
  <si>
    <t>3237 Ugovori o djelu</t>
  </si>
  <si>
    <t>3213 Seminari, savjetovanja</t>
  </si>
  <si>
    <t xml:space="preserve">FINA </t>
  </si>
  <si>
    <t>3431 Usluge platnog prometa</t>
  </si>
  <si>
    <t>VLADIMIR GORNIK</t>
  </si>
  <si>
    <t>3211 službena putovanja</t>
  </si>
  <si>
    <t>3722 prijevozni troškovi korisnicima ustanove</t>
  </si>
  <si>
    <t>3224 Materijal za održavanje objekta</t>
  </si>
  <si>
    <t>VORTAK TIME J.D.O.O.</t>
  </si>
  <si>
    <t>3232 Tekuće održavanje opreme</t>
  </si>
  <si>
    <t>3238 Ostale računalne usluge</t>
  </si>
  <si>
    <t>BIRODOM</t>
  </si>
  <si>
    <t>NARODNE NOVINE</t>
  </si>
  <si>
    <t>3233 Ostalo promidžba i informiranje</t>
  </si>
  <si>
    <t>HRVATSKA POŠTA</t>
  </si>
  <si>
    <t>Oroslavlje</t>
  </si>
  <si>
    <t>PEVEX</t>
  </si>
  <si>
    <t>Sesvete</t>
  </si>
  <si>
    <t>UO NANI</t>
  </si>
  <si>
    <t>HEP OPSKRBA</t>
  </si>
  <si>
    <t xml:space="preserve">3223 Električna energija </t>
  </si>
  <si>
    <t>SINAPSA D.O.O.</t>
  </si>
  <si>
    <t>Zaprešić</t>
  </si>
  <si>
    <t>3722 smještaj u porodice</t>
  </si>
  <si>
    <t>AGROPROTEINKA-ENERGIJA</t>
  </si>
  <si>
    <t>3232 Tekuće održavanje vozila</t>
  </si>
  <si>
    <t>3223 Plin</t>
  </si>
  <si>
    <t>HEP ELEKTRA d.o.o.</t>
  </si>
  <si>
    <t>3223 Električna energija OJN</t>
  </si>
  <si>
    <t>KOMUNALAC d.o.o.</t>
  </si>
  <si>
    <t>3234 Iznošenje i odvoz smeća</t>
  </si>
  <si>
    <t>MET Croatia energy trade d.o.o.</t>
  </si>
  <si>
    <t>SERVIS AUTOMOBILA MIHELIĆ</t>
  </si>
  <si>
    <t>TEHNOPROMET 93 d.o.o.</t>
  </si>
  <si>
    <t>VODOOPSKRBA I ODVODNJA d.o.o.</t>
  </si>
  <si>
    <t>3234 Opskrba vodom</t>
  </si>
  <si>
    <t>STAKLARSKI OBRT LIBRIĆ ROMAN</t>
  </si>
  <si>
    <t>VUGRINEC</t>
  </si>
  <si>
    <t>Kraj Gornji-Dubravica</t>
  </si>
  <si>
    <t>ZA KOLOVOZ 2026. GODINE</t>
  </si>
  <si>
    <t>AUTO CENTAR VASILJ</t>
  </si>
  <si>
    <t>GABRIJEL KOP NISKOGRADNJA D.O.O.</t>
  </si>
  <si>
    <t>Šipački Breg</t>
  </si>
  <si>
    <t>GRADITELJSTVO SABLJO D.O.O.</t>
  </si>
  <si>
    <t>INTERIJERI Z MONT</t>
  </si>
  <si>
    <t>Dugo Selo</t>
  </si>
  <si>
    <t>3232 Tekuće održavanje građ. objekata</t>
  </si>
  <si>
    <t xml:space="preserve">MESSER CROATIA PLIN </t>
  </si>
  <si>
    <t>MULL-TRANS D.O.O.</t>
  </si>
  <si>
    <t>3224 Materijal za održavanje opreme</t>
  </si>
  <si>
    <t xml:space="preserve">PRO TERMO </t>
  </si>
  <si>
    <t>RUŠENJE DRVEĆA J.D.O.O.</t>
  </si>
  <si>
    <t>3224 Materijal za održavanje vozila</t>
  </si>
  <si>
    <t>3224 Materijal za održavanje zgrade</t>
  </si>
  <si>
    <t>FERO-TERM</t>
  </si>
  <si>
    <t>ZG HOLDING PODRUŽNICA VLADIMIR NAZOR</t>
  </si>
  <si>
    <t>3722 Ljetovanja korisnika</t>
  </si>
  <si>
    <t>3231 Poštanske usluge</t>
  </si>
  <si>
    <t>3231 Poštanske usluge -OJN</t>
  </si>
  <si>
    <t>3291 naknade članovima UV</t>
  </si>
  <si>
    <t>3722 ljetovanje</t>
  </si>
  <si>
    <t>3295 upravne pristojbe</t>
  </si>
  <si>
    <t>3234 NUV, parking</t>
  </si>
  <si>
    <t>VULKANIZACIJA VRBANČIĆ</t>
  </si>
  <si>
    <t>POSTOLARSKA RADIONICA AP</t>
  </si>
  <si>
    <t>SUPERKLJUČ</t>
  </si>
  <si>
    <t>RUDAN D.O.O.(Vodeni park)</t>
  </si>
  <si>
    <t>Žminj</t>
  </si>
  <si>
    <t>KARMEN FAKIN J.D.O.O.</t>
  </si>
  <si>
    <t>JADRANKA TURIZAM D.O.O.</t>
  </si>
  <si>
    <t>Mali Lošinj</t>
  </si>
  <si>
    <t>TRGOVINA "MERAG"</t>
  </si>
  <si>
    <t>Cres</t>
  </si>
  <si>
    <t>UO "BULLDOG II"</t>
  </si>
  <si>
    <t>UO "BULLDOG "</t>
  </si>
  <si>
    <t>METROPOLIS NOVA J.D.O.O.</t>
  </si>
  <si>
    <t>PLAVO MORE J.D.O.O.</t>
  </si>
  <si>
    <t>Lug Samoborski, 02.09.2026.</t>
  </si>
  <si>
    <t>3121 Jubilarna nagrada</t>
  </si>
  <si>
    <t>31 RASHODI ZA ZAPOSLENE U KOLOVOZU 2026.</t>
  </si>
  <si>
    <t>UKUPNO ZA KOLOVOZ  2026.</t>
  </si>
  <si>
    <t>4511 Dodatna ulaganja na građ. objektima</t>
  </si>
  <si>
    <t>HEP OPERATOR DISTIBUCIJSKOG SUSTAVA D.O.O.</t>
  </si>
  <si>
    <t>3232 Tekuće održavanje objekta</t>
  </si>
  <si>
    <t>Gornji Stupnik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</si>
</sst>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&quot;[$€-41A]&quot; &quot;;&quot;-&quot;* #,##0.00&quot; &quot;[$€-41A]&quot; &quot;;&quot; &quot;* &quot;-&quot;#&quot; &quot;[$€-41A]&quot; &quot;;&quot; &quot;@&quot; &quot;"/>
    <numFmt numFmtId="165" formatCode="_-[$€-462]\ * #,##0.00_-;_-[$€-462]\ * #,##0.00\-;_-[$€-462]\ * &quot;-&quot;??_-;_-@_-"/>
    <numFmt numFmtId="166" formatCode="_-* #,##0.00\ [$€-1]_-;\-* #,##0.00\ [$€-1]_-;_-* &quot;-&quot;??\ [$€-1]_-;_-@_-"/>
    <numFmt numFmtId="167" formatCode="_-* #,##0.00\ [$€-41A]_-;\-* #,##0.00\ [$€-41A]_-;_-* &quot;-&quot;??\ [$€-41A]_-;_-@_-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164" fontId="1" fillId="2" borderId="9" xfId="0" applyNumberFormat="1" applyFont="1" applyFill="1" applyBorder="1"/>
    <xf numFmtId="0" fontId="1" fillId="2" borderId="10" xfId="0" applyFont="1" applyFill="1" applyBorder="1"/>
    <xf numFmtId="0" fontId="6" fillId="0" borderId="12" xfId="0" applyFont="1" applyBorder="1"/>
    <xf numFmtId="0" fontId="6" fillId="0" borderId="13" xfId="0" applyFont="1" applyBorder="1"/>
    <xf numFmtId="0" fontId="1" fillId="0" borderId="7" xfId="0" applyFont="1" applyBorder="1" applyAlignment="1">
      <alignment horizontal="left" vertical="center"/>
    </xf>
    <xf numFmtId="0" fontId="1" fillId="3" borderId="10" xfId="0" applyFont="1" applyFill="1" applyBorder="1"/>
    <xf numFmtId="0" fontId="1" fillId="0" borderId="15" xfId="0" applyFont="1" applyBorder="1"/>
    <xf numFmtId="166" fontId="1" fillId="0" borderId="0" xfId="0" applyNumberFormat="1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  <xf numFmtId="164" fontId="1" fillId="3" borderId="9" xfId="0" applyNumberFormat="1" applyFont="1" applyFill="1" applyBorder="1"/>
    <xf numFmtId="0" fontId="1" fillId="0" borderId="19" xfId="0" applyFont="1" applyBorder="1"/>
    <xf numFmtId="166" fontId="0" fillId="0" borderId="0" xfId="0" applyNumberFormat="1"/>
    <xf numFmtId="167" fontId="0" fillId="0" borderId="0" xfId="0" applyNumberFormat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/>
    <xf numFmtId="0" fontId="1" fillId="0" borderId="6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/>
    <xf numFmtId="164" fontId="5" fillId="0" borderId="6" xfId="0" applyNumberFormat="1" applyFont="1" applyBorder="1"/>
    <xf numFmtId="0" fontId="1" fillId="0" borderId="7" xfId="0" applyFont="1" applyBorder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6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5" fillId="0" borderId="22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66" fontId="8" fillId="0" borderId="0" xfId="0" applyNumberFormat="1" applyFont="1"/>
    <xf numFmtId="166" fontId="11" fillId="0" borderId="0" xfId="0" applyNumberFormat="1" applyFont="1"/>
    <xf numFmtId="166" fontId="12" fillId="0" borderId="0" xfId="0" applyNumberFormat="1" applyFont="1"/>
    <xf numFmtId="166" fontId="10" fillId="0" borderId="0" xfId="0" applyNumberFormat="1" applyFont="1"/>
    <xf numFmtId="166" fontId="1" fillId="3" borderId="11" xfId="0" applyNumberFormat="1" applyFont="1" applyFill="1" applyBorder="1"/>
    <xf numFmtId="166" fontId="5" fillId="0" borderId="14" xfId="0" applyNumberFormat="1" applyFont="1" applyBorder="1"/>
    <xf numFmtId="164" fontId="5" fillId="0" borderId="19" xfId="0" applyNumberFormat="1" applyFont="1" applyBorder="1" applyAlignment="1">
      <alignment horizontal="center" vertical="center"/>
    </xf>
    <xf numFmtId="0" fontId="1" fillId="0" borderId="25" xfId="0" applyFont="1" applyBorder="1"/>
    <xf numFmtId="164" fontId="5" fillId="0" borderId="19" xfId="0" applyNumberFormat="1" applyFont="1" applyBorder="1"/>
    <xf numFmtId="164" fontId="5" fillId="0" borderId="26" xfId="0" applyNumberFormat="1" applyFont="1" applyBorder="1" applyAlignment="1">
      <alignment horizontal="center" vertical="center"/>
    </xf>
    <xf numFmtId="0" fontId="1" fillId="0" borderId="27" xfId="0" applyFont="1" applyBorder="1"/>
    <xf numFmtId="164" fontId="1" fillId="3" borderId="28" xfId="0" applyNumberFormat="1" applyFont="1" applyFill="1" applyBorder="1" applyAlignment="1">
      <alignment horizontal="center" vertical="center"/>
    </xf>
    <xf numFmtId="0" fontId="1" fillId="3" borderId="24" xfId="0" applyFont="1" applyFill="1" applyBorder="1"/>
    <xf numFmtId="164" fontId="5" fillId="0" borderId="29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E5B6-8E39-421A-A1A7-6C44AE4B9BF1}">
  <dimension ref="A1:J103"/>
  <sheetViews>
    <sheetView tabSelected="1" zoomScaleNormal="100" workbookViewId="0">
      <selection activeCell="F37" sqref="F37"/>
    </sheetView>
  </sheetViews>
  <sheetFormatPr defaultRowHeight="15" x14ac:dyDescent="0.25"/>
  <cols>
    <col min="1" max="1" width="53.28515625" customWidth="1"/>
    <col min="2" max="2" width="46.140625" customWidth="1"/>
    <col min="3" max="3" width="24.7109375" customWidth="1"/>
    <col min="4" max="4" width="17" customWidth="1"/>
    <col min="5" max="5" width="45.5703125" customWidth="1"/>
    <col min="7" max="7" width="21.140625" customWidth="1"/>
    <col min="9" max="9" width="10.42578125" bestFit="1" customWidth="1"/>
    <col min="10" max="10" width="11" bestFit="1" customWidth="1"/>
    <col min="257" max="257" width="41.5703125" customWidth="1"/>
    <col min="258" max="258" width="48.85546875" customWidth="1"/>
    <col min="259" max="259" width="22.28515625" customWidth="1"/>
    <col min="260" max="260" width="17" customWidth="1"/>
    <col min="261" max="261" width="41.140625" customWidth="1"/>
    <col min="263" max="263" width="11.7109375" customWidth="1"/>
    <col min="265" max="265" width="10.42578125" bestFit="1" customWidth="1"/>
    <col min="266" max="266" width="11" bestFit="1" customWidth="1"/>
    <col min="513" max="513" width="41.5703125" customWidth="1"/>
    <col min="514" max="514" width="48.85546875" customWidth="1"/>
    <col min="515" max="515" width="22.28515625" customWidth="1"/>
    <col min="516" max="516" width="17" customWidth="1"/>
    <col min="517" max="517" width="41.140625" customWidth="1"/>
    <col min="519" max="519" width="11.7109375" customWidth="1"/>
    <col min="521" max="521" width="10.42578125" bestFit="1" customWidth="1"/>
    <col min="522" max="522" width="11" bestFit="1" customWidth="1"/>
    <col min="769" max="769" width="41.5703125" customWidth="1"/>
    <col min="770" max="770" width="48.85546875" customWidth="1"/>
    <col min="771" max="771" width="22.28515625" customWidth="1"/>
    <col min="772" max="772" width="17" customWidth="1"/>
    <col min="773" max="773" width="41.140625" customWidth="1"/>
    <col min="775" max="775" width="11.7109375" customWidth="1"/>
    <col min="777" max="777" width="10.42578125" bestFit="1" customWidth="1"/>
    <col min="778" max="778" width="11" bestFit="1" customWidth="1"/>
    <col min="1025" max="1025" width="41.5703125" customWidth="1"/>
    <col min="1026" max="1026" width="48.85546875" customWidth="1"/>
    <col min="1027" max="1027" width="22.28515625" customWidth="1"/>
    <col min="1028" max="1028" width="17" customWidth="1"/>
    <col min="1029" max="1029" width="41.140625" customWidth="1"/>
    <col min="1031" max="1031" width="11.7109375" customWidth="1"/>
    <col min="1033" max="1033" width="10.42578125" bestFit="1" customWidth="1"/>
    <col min="1034" max="1034" width="11" bestFit="1" customWidth="1"/>
    <col min="1281" max="1281" width="41.5703125" customWidth="1"/>
    <col min="1282" max="1282" width="48.85546875" customWidth="1"/>
    <col min="1283" max="1283" width="22.28515625" customWidth="1"/>
    <col min="1284" max="1284" width="17" customWidth="1"/>
    <col min="1285" max="1285" width="41.140625" customWidth="1"/>
    <col min="1287" max="1287" width="11.7109375" customWidth="1"/>
    <col min="1289" max="1289" width="10.42578125" bestFit="1" customWidth="1"/>
    <col min="1290" max="1290" width="11" bestFit="1" customWidth="1"/>
    <col min="1537" max="1537" width="41.5703125" customWidth="1"/>
    <col min="1538" max="1538" width="48.85546875" customWidth="1"/>
    <col min="1539" max="1539" width="22.28515625" customWidth="1"/>
    <col min="1540" max="1540" width="17" customWidth="1"/>
    <col min="1541" max="1541" width="41.140625" customWidth="1"/>
    <col min="1543" max="1543" width="11.7109375" customWidth="1"/>
    <col min="1545" max="1545" width="10.42578125" bestFit="1" customWidth="1"/>
    <col min="1546" max="1546" width="11" bestFit="1" customWidth="1"/>
    <col min="1793" max="1793" width="41.5703125" customWidth="1"/>
    <col min="1794" max="1794" width="48.85546875" customWidth="1"/>
    <col min="1795" max="1795" width="22.28515625" customWidth="1"/>
    <col min="1796" max="1796" width="17" customWidth="1"/>
    <col min="1797" max="1797" width="41.140625" customWidth="1"/>
    <col min="1799" max="1799" width="11.7109375" customWidth="1"/>
    <col min="1801" max="1801" width="10.42578125" bestFit="1" customWidth="1"/>
    <col min="1802" max="1802" width="11" bestFit="1" customWidth="1"/>
    <col min="2049" max="2049" width="41.5703125" customWidth="1"/>
    <col min="2050" max="2050" width="48.85546875" customWidth="1"/>
    <col min="2051" max="2051" width="22.28515625" customWidth="1"/>
    <col min="2052" max="2052" width="17" customWidth="1"/>
    <col min="2053" max="2053" width="41.140625" customWidth="1"/>
    <col min="2055" max="2055" width="11.7109375" customWidth="1"/>
    <col min="2057" max="2057" width="10.42578125" bestFit="1" customWidth="1"/>
    <col min="2058" max="2058" width="11" bestFit="1" customWidth="1"/>
    <col min="2305" max="2305" width="41.5703125" customWidth="1"/>
    <col min="2306" max="2306" width="48.85546875" customWidth="1"/>
    <col min="2307" max="2307" width="22.28515625" customWidth="1"/>
    <col min="2308" max="2308" width="17" customWidth="1"/>
    <col min="2309" max="2309" width="41.140625" customWidth="1"/>
    <col min="2311" max="2311" width="11.7109375" customWidth="1"/>
    <col min="2313" max="2313" width="10.42578125" bestFit="1" customWidth="1"/>
    <col min="2314" max="2314" width="11" bestFit="1" customWidth="1"/>
    <col min="2561" max="2561" width="41.5703125" customWidth="1"/>
    <col min="2562" max="2562" width="48.85546875" customWidth="1"/>
    <col min="2563" max="2563" width="22.28515625" customWidth="1"/>
    <col min="2564" max="2564" width="17" customWidth="1"/>
    <col min="2565" max="2565" width="41.140625" customWidth="1"/>
    <col min="2567" max="2567" width="11.7109375" customWidth="1"/>
    <col min="2569" max="2569" width="10.42578125" bestFit="1" customWidth="1"/>
    <col min="2570" max="2570" width="11" bestFit="1" customWidth="1"/>
    <col min="2817" max="2817" width="41.5703125" customWidth="1"/>
    <col min="2818" max="2818" width="48.85546875" customWidth="1"/>
    <col min="2819" max="2819" width="22.28515625" customWidth="1"/>
    <col min="2820" max="2820" width="17" customWidth="1"/>
    <col min="2821" max="2821" width="41.140625" customWidth="1"/>
    <col min="2823" max="2823" width="11.7109375" customWidth="1"/>
    <col min="2825" max="2825" width="10.42578125" bestFit="1" customWidth="1"/>
    <col min="2826" max="2826" width="11" bestFit="1" customWidth="1"/>
    <col min="3073" max="3073" width="41.5703125" customWidth="1"/>
    <col min="3074" max="3074" width="48.85546875" customWidth="1"/>
    <col min="3075" max="3075" width="22.28515625" customWidth="1"/>
    <col min="3076" max="3076" width="17" customWidth="1"/>
    <col min="3077" max="3077" width="41.140625" customWidth="1"/>
    <col min="3079" max="3079" width="11.7109375" customWidth="1"/>
    <col min="3081" max="3081" width="10.42578125" bestFit="1" customWidth="1"/>
    <col min="3082" max="3082" width="11" bestFit="1" customWidth="1"/>
    <col min="3329" max="3329" width="41.5703125" customWidth="1"/>
    <col min="3330" max="3330" width="48.85546875" customWidth="1"/>
    <col min="3331" max="3331" width="22.28515625" customWidth="1"/>
    <col min="3332" max="3332" width="17" customWidth="1"/>
    <col min="3333" max="3333" width="41.140625" customWidth="1"/>
    <col min="3335" max="3335" width="11.7109375" customWidth="1"/>
    <col min="3337" max="3337" width="10.42578125" bestFit="1" customWidth="1"/>
    <col min="3338" max="3338" width="11" bestFit="1" customWidth="1"/>
    <col min="3585" max="3585" width="41.5703125" customWidth="1"/>
    <col min="3586" max="3586" width="48.85546875" customWidth="1"/>
    <col min="3587" max="3587" width="22.28515625" customWidth="1"/>
    <col min="3588" max="3588" width="17" customWidth="1"/>
    <col min="3589" max="3589" width="41.140625" customWidth="1"/>
    <col min="3591" max="3591" width="11.7109375" customWidth="1"/>
    <col min="3593" max="3593" width="10.42578125" bestFit="1" customWidth="1"/>
    <col min="3594" max="3594" width="11" bestFit="1" customWidth="1"/>
    <col min="3841" max="3841" width="41.5703125" customWidth="1"/>
    <col min="3842" max="3842" width="48.85546875" customWidth="1"/>
    <col min="3843" max="3843" width="22.28515625" customWidth="1"/>
    <col min="3844" max="3844" width="17" customWidth="1"/>
    <col min="3845" max="3845" width="41.140625" customWidth="1"/>
    <col min="3847" max="3847" width="11.7109375" customWidth="1"/>
    <col min="3849" max="3849" width="10.42578125" bestFit="1" customWidth="1"/>
    <col min="3850" max="3850" width="11" bestFit="1" customWidth="1"/>
    <col min="4097" max="4097" width="41.5703125" customWidth="1"/>
    <col min="4098" max="4098" width="48.85546875" customWidth="1"/>
    <col min="4099" max="4099" width="22.28515625" customWidth="1"/>
    <col min="4100" max="4100" width="17" customWidth="1"/>
    <col min="4101" max="4101" width="41.140625" customWidth="1"/>
    <col min="4103" max="4103" width="11.7109375" customWidth="1"/>
    <col min="4105" max="4105" width="10.42578125" bestFit="1" customWidth="1"/>
    <col min="4106" max="4106" width="11" bestFit="1" customWidth="1"/>
    <col min="4353" max="4353" width="41.5703125" customWidth="1"/>
    <col min="4354" max="4354" width="48.85546875" customWidth="1"/>
    <col min="4355" max="4355" width="22.28515625" customWidth="1"/>
    <col min="4356" max="4356" width="17" customWidth="1"/>
    <col min="4357" max="4357" width="41.140625" customWidth="1"/>
    <col min="4359" max="4359" width="11.7109375" customWidth="1"/>
    <col min="4361" max="4361" width="10.42578125" bestFit="1" customWidth="1"/>
    <col min="4362" max="4362" width="11" bestFit="1" customWidth="1"/>
    <col min="4609" max="4609" width="41.5703125" customWidth="1"/>
    <col min="4610" max="4610" width="48.85546875" customWidth="1"/>
    <col min="4611" max="4611" width="22.28515625" customWidth="1"/>
    <col min="4612" max="4612" width="17" customWidth="1"/>
    <col min="4613" max="4613" width="41.140625" customWidth="1"/>
    <col min="4615" max="4615" width="11.7109375" customWidth="1"/>
    <col min="4617" max="4617" width="10.42578125" bestFit="1" customWidth="1"/>
    <col min="4618" max="4618" width="11" bestFit="1" customWidth="1"/>
    <col min="4865" max="4865" width="41.5703125" customWidth="1"/>
    <col min="4866" max="4866" width="48.85546875" customWidth="1"/>
    <col min="4867" max="4867" width="22.28515625" customWidth="1"/>
    <col min="4868" max="4868" width="17" customWidth="1"/>
    <col min="4869" max="4869" width="41.140625" customWidth="1"/>
    <col min="4871" max="4871" width="11.7109375" customWidth="1"/>
    <col min="4873" max="4873" width="10.42578125" bestFit="1" customWidth="1"/>
    <col min="4874" max="4874" width="11" bestFit="1" customWidth="1"/>
    <col min="5121" max="5121" width="41.5703125" customWidth="1"/>
    <col min="5122" max="5122" width="48.85546875" customWidth="1"/>
    <col min="5123" max="5123" width="22.28515625" customWidth="1"/>
    <col min="5124" max="5124" width="17" customWidth="1"/>
    <col min="5125" max="5125" width="41.140625" customWidth="1"/>
    <col min="5127" max="5127" width="11.7109375" customWidth="1"/>
    <col min="5129" max="5129" width="10.42578125" bestFit="1" customWidth="1"/>
    <col min="5130" max="5130" width="11" bestFit="1" customWidth="1"/>
    <col min="5377" max="5377" width="41.5703125" customWidth="1"/>
    <col min="5378" max="5378" width="48.85546875" customWidth="1"/>
    <col min="5379" max="5379" width="22.28515625" customWidth="1"/>
    <col min="5380" max="5380" width="17" customWidth="1"/>
    <col min="5381" max="5381" width="41.140625" customWidth="1"/>
    <col min="5383" max="5383" width="11.7109375" customWidth="1"/>
    <col min="5385" max="5385" width="10.42578125" bestFit="1" customWidth="1"/>
    <col min="5386" max="5386" width="11" bestFit="1" customWidth="1"/>
    <col min="5633" max="5633" width="41.5703125" customWidth="1"/>
    <col min="5634" max="5634" width="48.85546875" customWidth="1"/>
    <col min="5635" max="5635" width="22.28515625" customWidth="1"/>
    <col min="5636" max="5636" width="17" customWidth="1"/>
    <col min="5637" max="5637" width="41.140625" customWidth="1"/>
    <col min="5639" max="5639" width="11.7109375" customWidth="1"/>
    <col min="5641" max="5641" width="10.42578125" bestFit="1" customWidth="1"/>
    <col min="5642" max="5642" width="11" bestFit="1" customWidth="1"/>
    <col min="5889" max="5889" width="41.5703125" customWidth="1"/>
    <col min="5890" max="5890" width="48.85546875" customWidth="1"/>
    <col min="5891" max="5891" width="22.28515625" customWidth="1"/>
    <col min="5892" max="5892" width="17" customWidth="1"/>
    <col min="5893" max="5893" width="41.140625" customWidth="1"/>
    <col min="5895" max="5895" width="11.7109375" customWidth="1"/>
    <col min="5897" max="5897" width="10.42578125" bestFit="1" customWidth="1"/>
    <col min="5898" max="5898" width="11" bestFit="1" customWidth="1"/>
    <col min="6145" max="6145" width="41.5703125" customWidth="1"/>
    <col min="6146" max="6146" width="48.85546875" customWidth="1"/>
    <col min="6147" max="6147" width="22.28515625" customWidth="1"/>
    <col min="6148" max="6148" width="17" customWidth="1"/>
    <col min="6149" max="6149" width="41.140625" customWidth="1"/>
    <col min="6151" max="6151" width="11.7109375" customWidth="1"/>
    <col min="6153" max="6153" width="10.42578125" bestFit="1" customWidth="1"/>
    <col min="6154" max="6154" width="11" bestFit="1" customWidth="1"/>
    <col min="6401" max="6401" width="41.5703125" customWidth="1"/>
    <col min="6402" max="6402" width="48.85546875" customWidth="1"/>
    <col min="6403" max="6403" width="22.28515625" customWidth="1"/>
    <col min="6404" max="6404" width="17" customWidth="1"/>
    <col min="6405" max="6405" width="41.140625" customWidth="1"/>
    <col min="6407" max="6407" width="11.7109375" customWidth="1"/>
    <col min="6409" max="6409" width="10.42578125" bestFit="1" customWidth="1"/>
    <col min="6410" max="6410" width="11" bestFit="1" customWidth="1"/>
    <col min="6657" max="6657" width="41.5703125" customWidth="1"/>
    <col min="6658" max="6658" width="48.85546875" customWidth="1"/>
    <col min="6659" max="6659" width="22.28515625" customWidth="1"/>
    <col min="6660" max="6660" width="17" customWidth="1"/>
    <col min="6661" max="6661" width="41.140625" customWidth="1"/>
    <col min="6663" max="6663" width="11.7109375" customWidth="1"/>
    <col min="6665" max="6665" width="10.42578125" bestFit="1" customWidth="1"/>
    <col min="6666" max="6666" width="11" bestFit="1" customWidth="1"/>
    <col min="6913" max="6913" width="41.5703125" customWidth="1"/>
    <col min="6914" max="6914" width="48.85546875" customWidth="1"/>
    <col min="6915" max="6915" width="22.28515625" customWidth="1"/>
    <col min="6916" max="6916" width="17" customWidth="1"/>
    <col min="6917" max="6917" width="41.140625" customWidth="1"/>
    <col min="6919" max="6919" width="11.7109375" customWidth="1"/>
    <col min="6921" max="6921" width="10.42578125" bestFit="1" customWidth="1"/>
    <col min="6922" max="6922" width="11" bestFit="1" customWidth="1"/>
    <col min="7169" max="7169" width="41.5703125" customWidth="1"/>
    <col min="7170" max="7170" width="48.85546875" customWidth="1"/>
    <col min="7171" max="7171" width="22.28515625" customWidth="1"/>
    <col min="7172" max="7172" width="17" customWidth="1"/>
    <col min="7173" max="7173" width="41.140625" customWidth="1"/>
    <col min="7175" max="7175" width="11.7109375" customWidth="1"/>
    <col min="7177" max="7177" width="10.42578125" bestFit="1" customWidth="1"/>
    <col min="7178" max="7178" width="11" bestFit="1" customWidth="1"/>
    <col min="7425" max="7425" width="41.5703125" customWidth="1"/>
    <col min="7426" max="7426" width="48.85546875" customWidth="1"/>
    <col min="7427" max="7427" width="22.28515625" customWidth="1"/>
    <col min="7428" max="7428" width="17" customWidth="1"/>
    <col min="7429" max="7429" width="41.140625" customWidth="1"/>
    <col min="7431" max="7431" width="11.7109375" customWidth="1"/>
    <col min="7433" max="7433" width="10.42578125" bestFit="1" customWidth="1"/>
    <col min="7434" max="7434" width="11" bestFit="1" customWidth="1"/>
    <col min="7681" max="7681" width="41.5703125" customWidth="1"/>
    <col min="7682" max="7682" width="48.85546875" customWidth="1"/>
    <col min="7683" max="7683" width="22.28515625" customWidth="1"/>
    <col min="7684" max="7684" width="17" customWidth="1"/>
    <col min="7685" max="7685" width="41.140625" customWidth="1"/>
    <col min="7687" max="7687" width="11.7109375" customWidth="1"/>
    <col min="7689" max="7689" width="10.42578125" bestFit="1" customWidth="1"/>
    <col min="7690" max="7690" width="11" bestFit="1" customWidth="1"/>
    <col min="7937" max="7937" width="41.5703125" customWidth="1"/>
    <col min="7938" max="7938" width="48.85546875" customWidth="1"/>
    <col min="7939" max="7939" width="22.28515625" customWidth="1"/>
    <col min="7940" max="7940" width="17" customWidth="1"/>
    <col min="7941" max="7941" width="41.140625" customWidth="1"/>
    <col min="7943" max="7943" width="11.7109375" customWidth="1"/>
    <col min="7945" max="7945" width="10.42578125" bestFit="1" customWidth="1"/>
    <col min="7946" max="7946" width="11" bestFit="1" customWidth="1"/>
    <col min="8193" max="8193" width="41.5703125" customWidth="1"/>
    <col min="8194" max="8194" width="48.85546875" customWidth="1"/>
    <col min="8195" max="8195" width="22.28515625" customWidth="1"/>
    <col min="8196" max="8196" width="17" customWidth="1"/>
    <col min="8197" max="8197" width="41.140625" customWidth="1"/>
    <col min="8199" max="8199" width="11.7109375" customWidth="1"/>
    <col min="8201" max="8201" width="10.42578125" bestFit="1" customWidth="1"/>
    <col min="8202" max="8202" width="11" bestFit="1" customWidth="1"/>
    <col min="8449" max="8449" width="41.5703125" customWidth="1"/>
    <col min="8450" max="8450" width="48.85546875" customWidth="1"/>
    <col min="8451" max="8451" width="22.28515625" customWidth="1"/>
    <col min="8452" max="8452" width="17" customWidth="1"/>
    <col min="8453" max="8453" width="41.140625" customWidth="1"/>
    <col min="8455" max="8455" width="11.7109375" customWidth="1"/>
    <col min="8457" max="8457" width="10.42578125" bestFit="1" customWidth="1"/>
    <col min="8458" max="8458" width="11" bestFit="1" customWidth="1"/>
    <col min="8705" max="8705" width="41.5703125" customWidth="1"/>
    <col min="8706" max="8706" width="48.85546875" customWidth="1"/>
    <col min="8707" max="8707" width="22.28515625" customWidth="1"/>
    <col min="8708" max="8708" width="17" customWidth="1"/>
    <col min="8709" max="8709" width="41.140625" customWidth="1"/>
    <col min="8711" max="8711" width="11.7109375" customWidth="1"/>
    <col min="8713" max="8713" width="10.42578125" bestFit="1" customWidth="1"/>
    <col min="8714" max="8714" width="11" bestFit="1" customWidth="1"/>
    <col min="8961" max="8961" width="41.5703125" customWidth="1"/>
    <col min="8962" max="8962" width="48.85546875" customWidth="1"/>
    <col min="8963" max="8963" width="22.28515625" customWidth="1"/>
    <col min="8964" max="8964" width="17" customWidth="1"/>
    <col min="8965" max="8965" width="41.140625" customWidth="1"/>
    <col min="8967" max="8967" width="11.7109375" customWidth="1"/>
    <col min="8969" max="8969" width="10.42578125" bestFit="1" customWidth="1"/>
    <col min="8970" max="8970" width="11" bestFit="1" customWidth="1"/>
    <col min="9217" max="9217" width="41.5703125" customWidth="1"/>
    <col min="9218" max="9218" width="48.85546875" customWidth="1"/>
    <col min="9219" max="9219" width="22.28515625" customWidth="1"/>
    <col min="9220" max="9220" width="17" customWidth="1"/>
    <col min="9221" max="9221" width="41.140625" customWidth="1"/>
    <col min="9223" max="9223" width="11.7109375" customWidth="1"/>
    <col min="9225" max="9225" width="10.42578125" bestFit="1" customWidth="1"/>
    <col min="9226" max="9226" width="11" bestFit="1" customWidth="1"/>
    <col min="9473" max="9473" width="41.5703125" customWidth="1"/>
    <col min="9474" max="9474" width="48.85546875" customWidth="1"/>
    <col min="9475" max="9475" width="22.28515625" customWidth="1"/>
    <col min="9476" max="9476" width="17" customWidth="1"/>
    <col min="9477" max="9477" width="41.140625" customWidth="1"/>
    <col min="9479" max="9479" width="11.7109375" customWidth="1"/>
    <col min="9481" max="9481" width="10.42578125" bestFit="1" customWidth="1"/>
    <col min="9482" max="9482" width="11" bestFit="1" customWidth="1"/>
    <col min="9729" max="9729" width="41.5703125" customWidth="1"/>
    <col min="9730" max="9730" width="48.85546875" customWidth="1"/>
    <col min="9731" max="9731" width="22.28515625" customWidth="1"/>
    <col min="9732" max="9732" width="17" customWidth="1"/>
    <col min="9733" max="9733" width="41.140625" customWidth="1"/>
    <col min="9735" max="9735" width="11.7109375" customWidth="1"/>
    <col min="9737" max="9737" width="10.42578125" bestFit="1" customWidth="1"/>
    <col min="9738" max="9738" width="11" bestFit="1" customWidth="1"/>
    <col min="9985" max="9985" width="41.5703125" customWidth="1"/>
    <col min="9986" max="9986" width="48.85546875" customWidth="1"/>
    <col min="9987" max="9987" width="22.28515625" customWidth="1"/>
    <col min="9988" max="9988" width="17" customWidth="1"/>
    <col min="9989" max="9989" width="41.140625" customWidth="1"/>
    <col min="9991" max="9991" width="11.7109375" customWidth="1"/>
    <col min="9993" max="9993" width="10.42578125" bestFit="1" customWidth="1"/>
    <col min="9994" max="9994" width="11" bestFit="1" customWidth="1"/>
    <col min="10241" max="10241" width="41.5703125" customWidth="1"/>
    <col min="10242" max="10242" width="48.85546875" customWidth="1"/>
    <col min="10243" max="10243" width="22.28515625" customWidth="1"/>
    <col min="10244" max="10244" width="17" customWidth="1"/>
    <col min="10245" max="10245" width="41.140625" customWidth="1"/>
    <col min="10247" max="10247" width="11.7109375" customWidth="1"/>
    <col min="10249" max="10249" width="10.42578125" bestFit="1" customWidth="1"/>
    <col min="10250" max="10250" width="11" bestFit="1" customWidth="1"/>
    <col min="10497" max="10497" width="41.5703125" customWidth="1"/>
    <col min="10498" max="10498" width="48.85546875" customWidth="1"/>
    <col min="10499" max="10499" width="22.28515625" customWidth="1"/>
    <col min="10500" max="10500" width="17" customWidth="1"/>
    <col min="10501" max="10501" width="41.140625" customWidth="1"/>
    <col min="10503" max="10503" width="11.7109375" customWidth="1"/>
    <col min="10505" max="10505" width="10.42578125" bestFit="1" customWidth="1"/>
    <col min="10506" max="10506" width="11" bestFit="1" customWidth="1"/>
    <col min="10753" max="10753" width="41.5703125" customWidth="1"/>
    <col min="10754" max="10754" width="48.85546875" customWidth="1"/>
    <col min="10755" max="10755" width="22.28515625" customWidth="1"/>
    <col min="10756" max="10756" width="17" customWidth="1"/>
    <col min="10757" max="10757" width="41.140625" customWidth="1"/>
    <col min="10759" max="10759" width="11.7109375" customWidth="1"/>
    <col min="10761" max="10761" width="10.42578125" bestFit="1" customWidth="1"/>
    <col min="10762" max="10762" width="11" bestFit="1" customWidth="1"/>
    <col min="11009" max="11009" width="41.5703125" customWidth="1"/>
    <col min="11010" max="11010" width="48.85546875" customWidth="1"/>
    <col min="11011" max="11011" width="22.28515625" customWidth="1"/>
    <col min="11012" max="11012" width="17" customWidth="1"/>
    <col min="11013" max="11013" width="41.140625" customWidth="1"/>
    <col min="11015" max="11015" width="11.7109375" customWidth="1"/>
    <col min="11017" max="11017" width="10.42578125" bestFit="1" customWidth="1"/>
    <col min="11018" max="11018" width="11" bestFit="1" customWidth="1"/>
    <col min="11265" max="11265" width="41.5703125" customWidth="1"/>
    <col min="11266" max="11266" width="48.85546875" customWidth="1"/>
    <col min="11267" max="11267" width="22.28515625" customWidth="1"/>
    <col min="11268" max="11268" width="17" customWidth="1"/>
    <col min="11269" max="11269" width="41.140625" customWidth="1"/>
    <col min="11271" max="11271" width="11.7109375" customWidth="1"/>
    <col min="11273" max="11273" width="10.42578125" bestFit="1" customWidth="1"/>
    <col min="11274" max="11274" width="11" bestFit="1" customWidth="1"/>
    <col min="11521" max="11521" width="41.5703125" customWidth="1"/>
    <col min="11522" max="11522" width="48.85546875" customWidth="1"/>
    <col min="11523" max="11523" width="22.28515625" customWidth="1"/>
    <col min="11524" max="11524" width="17" customWidth="1"/>
    <col min="11525" max="11525" width="41.140625" customWidth="1"/>
    <col min="11527" max="11527" width="11.7109375" customWidth="1"/>
    <col min="11529" max="11529" width="10.42578125" bestFit="1" customWidth="1"/>
    <col min="11530" max="11530" width="11" bestFit="1" customWidth="1"/>
    <col min="11777" max="11777" width="41.5703125" customWidth="1"/>
    <col min="11778" max="11778" width="48.85546875" customWidth="1"/>
    <col min="11779" max="11779" width="22.28515625" customWidth="1"/>
    <col min="11780" max="11780" width="17" customWidth="1"/>
    <col min="11781" max="11781" width="41.140625" customWidth="1"/>
    <col min="11783" max="11783" width="11.7109375" customWidth="1"/>
    <col min="11785" max="11785" width="10.42578125" bestFit="1" customWidth="1"/>
    <col min="11786" max="11786" width="11" bestFit="1" customWidth="1"/>
    <col min="12033" max="12033" width="41.5703125" customWidth="1"/>
    <col min="12034" max="12034" width="48.85546875" customWidth="1"/>
    <col min="12035" max="12035" width="22.28515625" customWidth="1"/>
    <col min="12036" max="12036" width="17" customWidth="1"/>
    <col min="12037" max="12037" width="41.140625" customWidth="1"/>
    <col min="12039" max="12039" width="11.7109375" customWidth="1"/>
    <col min="12041" max="12041" width="10.42578125" bestFit="1" customWidth="1"/>
    <col min="12042" max="12042" width="11" bestFit="1" customWidth="1"/>
    <col min="12289" max="12289" width="41.5703125" customWidth="1"/>
    <col min="12290" max="12290" width="48.85546875" customWidth="1"/>
    <col min="12291" max="12291" width="22.28515625" customWidth="1"/>
    <col min="12292" max="12292" width="17" customWidth="1"/>
    <col min="12293" max="12293" width="41.140625" customWidth="1"/>
    <col min="12295" max="12295" width="11.7109375" customWidth="1"/>
    <col min="12297" max="12297" width="10.42578125" bestFit="1" customWidth="1"/>
    <col min="12298" max="12298" width="11" bestFit="1" customWidth="1"/>
    <col min="12545" max="12545" width="41.5703125" customWidth="1"/>
    <col min="12546" max="12546" width="48.85546875" customWidth="1"/>
    <col min="12547" max="12547" width="22.28515625" customWidth="1"/>
    <col min="12548" max="12548" width="17" customWidth="1"/>
    <col min="12549" max="12549" width="41.140625" customWidth="1"/>
    <col min="12551" max="12551" width="11.7109375" customWidth="1"/>
    <col min="12553" max="12553" width="10.42578125" bestFit="1" customWidth="1"/>
    <col min="12554" max="12554" width="11" bestFit="1" customWidth="1"/>
    <col min="12801" max="12801" width="41.5703125" customWidth="1"/>
    <col min="12802" max="12802" width="48.85546875" customWidth="1"/>
    <col min="12803" max="12803" width="22.28515625" customWidth="1"/>
    <col min="12804" max="12804" width="17" customWidth="1"/>
    <col min="12805" max="12805" width="41.140625" customWidth="1"/>
    <col min="12807" max="12807" width="11.7109375" customWidth="1"/>
    <col min="12809" max="12809" width="10.42578125" bestFit="1" customWidth="1"/>
    <col min="12810" max="12810" width="11" bestFit="1" customWidth="1"/>
    <col min="13057" max="13057" width="41.5703125" customWidth="1"/>
    <col min="13058" max="13058" width="48.85546875" customWidth="1"/>
    <col min="13059" max="13059" width="22.28515625" customWidth="1"/>
    <col min="13060" max="13060" width="17" customWidth="1"/>
    <col min="13061" max="13061" width="41.140625" customWidth="1"/>
    <col min="13063" max="13063" width="11.7109375" customWidth="1"/>
    <col min="13065" max="13065" width="10.42578125" bestFit="1" customWidth="1"/>
    <col min="13066" max="13066" width="11" bestFit="1" customWidth="1"/>
    <col min="13313" max="13313" width="41.5703125" customWidth="1"/>
    <col min="13314" max="13314" width="48.85546875" customWidth="1"/>
    <col min="13315" max="13315" width="22.28515625" customWidth="1"/>
    <col min="13316" max="13316" width="17" customWidth="1"/>
    <col min="13317" max="13317" width="41.140625" customWidth="1"/>
    <col min="13319" max="13319" width="11.7109375" customWidth="1"/>
    <col min="13321" max="13321" width="10.42578125" bestFit="1" customWidth="1"/>
    <col min="13322" max="13322" width="11" bestFit="1" customWidth="1"/>
    <col min="13569" max="13569" width="41.5703125" customWidth="1"/>
    <col min="13570" max="13570" width="48.85546875" customWidth="1"/>
    <col min="13571" max="13571" width="22.28515625" customWidth="1"/>
    <col min="13572" max="13572" width="17" customWidth="1"/>
    <col min="13573" max="13573" width="41.140625" customWidth="1"/>
    <col min="13575" max="13575" width="11.7109375" customWidth="1"/>
    <col min="13577" max="13577" width="10.42578125" bestFit="1" customWidth="1"/>
    <col min="13578" max="13578" width="11" bestFit="1" customWidth="1"/>
    <col min="13825" max="13825" width="41.5703125" customWidth="1"/>
    <col min="13826" max="13826" width="48.85546875" customWidth="1"/>
    <col min="13827" max="13827" width="22.28515625" customWidth="1"/>
    <col min="13828" max="13828" width="17" customWidth="1"/>
    <col min="13829" max="13829" width="41.140625" customWidth="1"/>
    <col min="13831" max="13831" width="11.7109375" customWidth="1"/>
    <col min="13833" max="13833" width="10.42578125" bestFit="1" customWidth="1"/>
    <col min="13834" max="13834" width="11" bestFit="1" customWidth="1"/>
    <col min="14081" max="14081" width="41.5703125" customWidth="1"/>
    <col min="14082" max="14082" width="48.85546875" customWidth="1"/>
    <col min="14083" max="14083" width="22.28515625" customWidth="1"/>
    <col min="14084" max="14084" width="17" customWidth="1"/>
    <col min="14085" max="14085" width="41.140625" customWidth="1"/>
    <col min="14087" max="14087" width="11.7109375" customWidth="1"/>
    <col min="14089" max="14089" width="10.42578125" bestFit="1" customWidth="1"/>
    <col min="14090" max="14090" width="11" bestFit="1" customWidth="1"/>
    <col min="14337" max="14337" width="41.5703125" customWidth="1"/>
    <col min="14338" max="14338" width="48.85546875" customWidth="1"/>
    <col min="14339" max="14339" width="22.28515625" customWidth="1"/>
    <col min="14340" max="14340" width="17" customWidth="1"/>
    <col min="14341" max="14341" width="41.140625" customWidth="1"/>
    <col min="14343" max="14343" width="11.7109375" customWidth="1"/>
    <col min="14345" max="14345" width="10.42578125" bestFit="1" customWidth="1"/>
    <col min="14346" max="14346" width="11" bestFit="1" customWidth="1"/>
    <col min="14593" max="14593" width="41.5703125" customWidth="1"/>
    <col min="14594" max="14594" width="48.85546875" customWidth="1"/>
    <col min="14595" max="14595" width="22.28515625" customWidth="1"/>
    <col min="14596" max="14596" width="17" customWidth="1"/>
    <col min="14597" max="14597" width="41.140625" customWidth="1"/>
    <col min="14599" max="14599" width="11.7109375" customWidth="1"/>
    <col min="14601" max="14601" width="10.42578125" bestFit="1" customWidth="1"/>
    <col min="14602" max="14602" width="11" bestFit="1" customWidth="1"/>
    <col min="14849" max="14849" width="41.5703125" customWidth="1"/>
    <col min="14850" max="14850" width="48.85546875" customWidth="1"/>
    <col min="14851" max="14851" width="22.28515625" customWidth="1"/>
    <col min="14852" max="14852" width="17" customWidth="1"/>
    <col min="14853" max="14853" width="41.140625" customWidth="1"/>
    <col min="14855" max="14855" width="11.7109375" customWidth="1"/>
    <col min="14857" max="14857" width="10.42578125" bestFit="1" customWidth="1"/>
    <col min="14858" max="14858" width="11" bestFit="1" customWidth="1"/>
    <col min="15105" max="15105" width="41.5703125" customWidth="1"/>
    <col min="15106" max="15106" width="48.85546875" customWidth="1"/>
    <col min="15107" max="15107" width="22.28515625" customWidth="1"/>
    <col min="15108" max="15108" width="17" customWidth="1"/>
    <col min="15109" max="15109" width="41.140625" customWidth="1"/>
    <col min="15111" max="15111" width="11.7109375" customWidth="1"/>
    <col min="15113" max="15113" width="10.42578125" bestFit="1" customWidth="1"/>
    <col min="15114" max="15114" width="11" bestFit="1" customWidth="1"/>
    <col min="15361" max="15361" width="41.5703125" customWidth="1"/>
    <col min="15362" max="15362" width="48.85546875" customWidth="1"/>
    <col min="15363" max="15363" width="22.28515625" customWidth="1"/>
    <col min="15364" max="15364" width="17" customWidth="1"/>
    <col min="15365" max="15365" width="41.140625" customWidth="1"/>
    <col min="15367" max="15367" width="11.7109375" customWidth="1"/>
    <col min="15369" max="15369" width="10.42578125" bestFit="1" customWidth="1"/>
    <col min="15370" max="15370" width="11" bestFit="1" customWidth="1"/>
    <col min="15617" max="15617" width="41.5703125" customWidth="1"/>
    <col min="15618" max="15618" width="48.85546875" customWidth="1"/>
    <col min="15619" max="15619" width="22.28515625" customWidth="1"/>
    <col min="15620" max="15620" width="17" customWidth="1"/>
    <col min="15621" max="15621" width="41.140625" customWidth="1"/>
    <col min="15623" max="15623" width="11.7109375" customWidth="1"/>
    <col min="15625" max="15625" width="10.42578125" bestFit="1" customWidth="1"/>
    <col min="15626" max="15626" width="11" bestFit="1" customWidth="1"/>
    <col min="15873" max="15873" width="41.5703125" customWidth="1"/>
    <col min="15874" max="15874" width="48.85546875" customWidth="1"/>
    <col min="15875" max="15875" width="22.28515625" customWidth="1"/>
    <col min="15876" max="15876" width="17" customWidth="1"/>
    <col min="15877" max="15877" width="41.140625" customWidth="1"/>
    <col min="15879" max="15879" width="11.7109375" customWidth="1"/>
    <col min="15881" max="15881" width="10.42578125" bestFit="1" customWidth="1"/>
    <col min="15882" max="15882" width="11" bestFit="1" customWidth="1"/>
    <col min="16129" max="16129" width="41.5703125" customWidth="1"/>
    <col min="16130" max="16130" width="48.85546875" customWidth="1"/>
    <col min="16131" max="16131" width="22.28515625" customWidth="1"/>
    <col min="16132" max="16132" width="17" customWidth="1"/>
    <col min="16133" max="16133" width="41.140625" customWidth="1"/>
    <col min="16135" max="16135" width="11.7109375" customWidth="1"/>
    <col min="16137" max="16137" width="10.42578125" bestFit="1" customWidth="1"/>
    <col min="16138" max="16138" width="11" bestFit="1" customWidth="1"/>
  </cols>
  <sheetData>
    <row r="1" spans="1:10" x14ac:dyDescent="0.25">
      <c r="A1" s="1" t="s">
        <v>0</v>
      </c>
      <c r="B1" s="1"/>
      <c r="C1" s="1"/>
      <c r="D1" s="1"/>
      <c r="E1" s="2"/>
    </row>
    <row r="2" spans="1:10" x14ac:dyDescent="0.25">
      <c r="A2" s="1" t="s">
        <v>1</v>
      </c>
      <c r="B2" s="1"/>
      <c r="C2" s="1"/>
      <c r="D2" s="1"/>
      <c r="E2" s="2"/>
    </row>
    <row r="3" spans="1:10" x14ac:dyDescent="0.25">
      <c r="A3" s="1" t="s">
        <v>2</v>
      </c>
      <c r="D3" s="1"/>
    </row>
    <row r="4" spans="1:10" ht="14.25" customHeight="1" x14ac:dyDescent="0.25">
      <c r="A4" s="1" t="s">
        <v>3</v>
      </c>
      <c r="F4" s="2"/>
    </row>
    <row r="5" spans="1:10" ht="15.75" customHeight="1" x14ac:dyDescent="0.3">
      <c r="A5" s="1"/>
      <c r="B5" s="3" t="s">
        <v>40</v>
      </c>
      <c r="C5" s="4" t="s">
        <v>94</v>
      </c>
      <c r="F5" s="2"/>
    </row>
    <row r="6" spans="1:10" ht="18.75" customHeight="1" thickBot="1" x14ac:dyDescent="0.4">
      <c r="A6" s="5" t="s">
        <v>49</v>
      </c>
      <c r="B6" s="6"/>
    </row>
    <row r="7" spans="1:10" x14ac:dyDescent="0.25">
      <c r="A7" s="7" t="s">
        <v>5</v>
      </c>
      <c r="B7" s="50" t="s">
        <v>6</v>
      </c>
      <c r="C7" s="51" t="s">
        <v>7</v>
      </c>
      <c r="D7" s="8" t="s">
        <v>8</v>
      </c>
      <c r="E7" s="9" t="s">
        <v>9</v>
      </c>
    </row>
    <row r="8" spans="1:10" x14ac:dyDescent="0.25">
      <c r="A8" s="56" t="s">
        <v>109</v>
      </c>
      <c r="B8" s="57">
        <v>69638067216</v>
      </c>
      <c r="C8" s="55" t="s">
        <v>139</v>
      </c>
      <c r="D8" s="75">
        <v>368.78</v>
      </c>
      <c r="E8" s="39" t="s">
        <v>62</v>
      </c>
      <c r="G8" s="61"/>
    </row>
    <row r="9" spans="1:10" x14ac:dyDescent="0.25">
      <c r="A9" s="58" t="s">
        <v>42</v>
      </c>
      <c r="B9" s="59">
        <v>97492131626</v>
      </c>
      <c r="C9" s="60" t="s">
        <v>10</v>
      </c>
      <c r="D9" s="45">
        <f>23.4</f>
        <v>23.4</v>
      </c>
      <c r="E9" s="39" t="s">
        <v>21</v>
      </c>
      <c r="G9" s="29"/>
      <c r="J9" s="29"/>
    </row>
    <row r="10" spans="1:10" x14ac:dyDescent="0.25">
      <c r="A10" s="31" t="s">
        <v>137</v>
      </c>
      <c r="B10" s="32">
        <v>46830600751</v>
      </c>
      <c r="C10" s="10" t="s">
        <v>10</v>
      </c>
      <c r="D10" s="45">
        <v>357.98</v>
      </c>
      <c r="E10" s="39" t="s">
        <v>138</v>
      </c>
      <c r="G10" s="29"/>
    </row>
    <row r="11" spans="1:10" x14ac:dyDescent="0.25">
      <c r="A11" s="31" t="s">
        <v>69</v>
      </c>
      <c r="B11" s="32">
        <v>87311810356</v>
      </c>
      <c r="C11" s="10" t="s">
        <v>17</v>
      </c>
      <c r="D11" s="45">
        <v>2.15</v>
      </c>
      <c r="E11" s="39" t="s">
        <v>112</v>
      </c>
      <c r="G11" s="29"/>
    </row>
    <row r="12" spans="1:10" x14ac:dyDescent="0.25">
      <c r="A12" s="31" t="s">
        <v>18</v>
      </c>
      <c r="B12" s="40">
        <v>87939104217</v>
      </c>
      <c r="C12" s="10" t="s">
        <v>10</v>
      </c>
      <c r="D12" s="45">
        <v>96.32</v>
      </c>
      <c r="E12" s="39" t="s">
        <v>19</v>
      </c>
      <c r="G12" s="61"/>
    </row>
    <row r="13" spans="1:10" x14ac:dyDescent="0.25">
      <c r="A13" s="31" t="s">
        <v>124</v>
      </c>
      <c r="B13" s="32">
        <v>25295166877</v>
      </c>
      <c r="C13" s="10" t="s">
        <v>125</v>
      </c>
      <c r="D13" s="45">
        <f>21+25.2+31.17+96</f>
        <v>173.37</v>
      </c>
      <c r="E13" s="39" t="s">
        <v>21</v>
      </c>
      <c r="G13" s="29"/>
    </row>
    <row r="14" spans="1:10" x14ac:dyDescent="0.25">
      <c r="A14" s="31" t="s">
        <v>123</v>
      </c>
      <c r="B14" s="32">
        <v>55826723022</v>
      </c>
      <c r="C14" s="10" t="s">
        <v>11</v>
      </c>
      <c r="D14" s="45">
        <v>10</v>
      </c>
      <c r="E14" s="39" t="s">
        <v>21</v>
      </c>
      <c r="G14" s="29"/>
    </row>
    <row r="15" spans="1:10" x14ac:dyDescent="0.25">
      <c r="A15" s="31" t="s">
        <v>13</v>
      </c>
      <c r="B15" s="32">
        <v>71623616932</v>
      </c>
      <c r="C15" s="38" t="s">
        <v>14</v>
      </c>
      <c r="D15" s="45">
        <v>30.66</v>
      </c>
      <c r="E15" s="36" t="s">
        <v>15</v>
      </c>
      <c r="G15" s="63"/>
    </row>
    <row r="16" spans="1:10" x14ac:dyDescent="0.25">
      <c r="A16" s="31" t="s">
        <v>130</v>
      </c>
      <c r="B16" s="32">
        <v>41780148737</v>
      </c>
      <c r="C16" s="10" t="s">
        <v>125</v>
      </c>
      <c r="D16" s="45">
        <v>70</v>
      </c>
      <c r="E16" s="39" t="s">
        <v>21</v>
      </c>
      <c r="G16" s="63"/>
    </row>
    <row r="17" spans="1:7" x14ac:dyDescent="0.25">
      <c r="A17" s="37" t="s">
        <v>54</v>
      </c>
      <c r="B17" s="34"/>
      <c r="C17" s="38" t="s">
        <v>11</v>
      </c>
      <c r="D17" s="45">
        <v>262.19</v>
      </c>
      <c r="E17" s="39" t="s">
        <v>55</v>
      </c>
      <c r="G17" s="61"/>
    </row>
    <row r="18" spans="1:7" x14ac:dyDescent="0.25">
      <c r="A18" s="37" t="s">
        <v>71</v>
      </c>
      <c r="B18" s="34">
        <v>73660371074</v>
      </c>
      <c r="C18" s="38" t="s">
        <v>72</v>
      </c>
      <c r="D18" s="45">
        <v>43.16</v>
      </c>
      <c r="E18" s="39" t="s">
        <v>62</v>
      </c>
      <c r="G18" s="29"/>
    </row>
    <row r="19" spans="1:7" x14ac:dyDescent="0.25">
      <c r="A19" s="37" t="s">
        <v>131</v>
      </c>
      <c r="B19" s="34">
        <v>7616649515</v>
      </c>
      <c r="C19" s="38" t="s">
        <v>125</v>
      </c>
      <c r="D19" s="45">
        <v>118.5</v>
      </c>
      <c r="E19" s="39" t="s">
        <v>21</v>
      </c>
      <c r="G19" s="29"/>
    </row>
    <row r="20" spans="1:7" x14ac:dyDescent="0.25">
      <c r="A20" s="37" t="s">
        <v>119</v>
      </c>
      <c r="B20" s="34">
        <v>50274297784</v>
      </c>
      <c r="C20" s="38" t="s">
        <v>10</v>
      </c>
      <c r="D20" s="45">
        <v>20</v>
      </c>
      <c r="E20" s="39" t="s">
        <v>64</v>
      </c>
      <c r="G20" s="62"/>
    </row>
    <row r="21" spans="1:7" x14ac:dyDescent="0.25">
      <c r="A21" s="37" t="s">
        <v>76</v>
      </c>
      <c r="B21" s="59">
        <v>95760814527</v>
      </c>
      <c r="C21" s="38" t="s">
        <v>10</v>
      </c>
      <c r="D21" s="45">
        <v>3925</v>
      </c>
      <c r="E21" s="39" t="s">
        <v>56</v>
      </c>
      <c r="G21" s="63"/>
    </row>
    <row r="22" spans="1:7" x14ac:dyDescent="0.25">
      <c r="A22" s="58" t="s">
        <v>120</v>
      </c>
      <c r="B22" s="59">
        <v>31729781360</v>
      </c>
      <c r="C22" s="60" t="s">
        <v>11</v>
      </c>
      <c r="D22" s="45">
        <v>20</v>
      </c>
      <c r="E22" s="39" t="s">
        <v>62</v>
      </c>
      <c r="G22" s="29"/>
    </row>
    <row r="23" spans="1:7" x14ac:dyDescent="0.25">
      <c r="A23" s="37" t="s">
        <v>126</v>
      </c>
      <c r="B23" s="34">
        <v>97532222166</v>
      </c>
      <c r="C23" s="38" t="s">
        <v>127</v>
      </c>
      <c r="D23" s="45">
        <v>31.6</v>
      </c>
      <c r="E23" s="39" t="s">
        <v>21</v>
      </c>
      <c r="G23" s="29"/>
    </row>
    <row r="24" spans="1:7" x14ac:dyDescent="0.25">
      <c r="A24" s="37" t="s">
        <v>128</v>
      </c>
      <c r="B24" s="34">
        <v>72517445291</v>
      </c>
      <c r="C24" s="38" t="s">
        <v>125</v>
      </c>
      <c r="D24" s="45">
        <v>25</v>
      </c>
      <c r="E24" s="39" t="s">
        <v>21</v>
      </c>
      <c r="G24" s="29"/>
    </row>
    <row r="25" spans="1:7" x14ac:dyDescent="0.25">
      <c r="A25" s="37" t="s">
        <v>129</v>
      </c>
      <c r="B25" s="34">
        <v>76791791588</v>
      </c>
      <c r="C25" s="38" t="s">
        <v>125</v>
      </c>
      <c r="D25" s="45">
        <v>22</v>
      </c>
      <c r="E25" s="39" t="s">
        <v>21</v>
      </c>
      <c r="G25" s="29"/>
    </row>
    <row r="26" spans="1:7" x14ac:dyDescent="0.25">
      <c r="A26" s="37" t="s">
        <v>73</v>
      </c>
      <c r="B26" s="34">
        <v>62732457717</v>
      </c>
      <c r="C26" s="38" t="s">
        <v>11</v>
      </c>
      <c r="D26" s="45">
        <f>14+12</f>
        <v>26</v>
      </c>
      <c r="E26" s="39" t="s">
        <v>21</v>
      </c>
      <c r="G26" s="63"/>
    </row>
    <row r="27" spans="1:7" x14ac:dyDescent="0.25">
      <c r="A27" s="31" t="s">
        <v>121</v>
      </c>
      <c r="B27" s="34">
        <v>84430586938</v>
      </c>
      <c r="C27" s="10" t="s">
        <v>122</v>
      </c>
      <c r="D27" s="45">
        <v>161</v>
      </c>
      <c r="E27" s="39" t="s">
        <v>21</v>
      </c>
      <c r="G27" s="29"/>
    </row>
    <row r="28" spans="1:7" x14ac:dyDescent="0.25">
      <c r="A28" s="37" t="s">
        <v>118</v>
      </c>
      <c r="B28" s="34">
        <v>10963433735</v>
      </c>
      <c r="C28" s="38" t="s">
        <v>11</v>
      </c>
      <c r="D28" s="45">
        <v>25</v>
      </c>
      <c r="E28" s="39" t="s">
        <v>80</v>
      </c>
      <c r="G28" s="64"/>
    </row>
    <row r="29" spans="1:7" ht="15.75" thickBot="1" x14ac:dyDescent="0.3">
      <c r="A29" s="31" t="s">
        <v>110</v>
      </c>
      <c r="B29" s="34">
        <v>85584865987</v>
      </c>
      <c r="C29" s="10" t="s">
        <v>10</v>
      </c>
      <c r="D29" s="44">
        <v>2766</v>
      </c>
      <c r="E29" s="39" t="s">
        <v>111</v>
      </c>
      <c r="G29" s="64"/>
    </row>
    <row r="30" spans="1:7" ht="15.75" thickBot="1" x14ac:dyDescent="0.3">
      <c r="A30" s="13" t="s">
        <v>135</v>
      </c>
      <c r="B30" s="14"/>
      <c r="C30" s="14"/>
      <c r="D30" s="15">
        <f>SUM(D8:D29)</f>
        <v>8578.11</v>
      </c>
      <c r="E30" s="16"/>
    </row>
    <row r="31" spans="1:7" x14ac:dyDescent="0.25">
      <c r="B31" s="1"/>
      <c r="C31" s="1"/>
      <c r="D31" s="47"/>
      <c r="E31" s="1"/>
      <c r="G31" s="29"/>
    </row>
    <row r="32" spans="1:7" x14ac:dyDescent="0.25">
      <c r="A32" s="1"/>
      <c r="B32" s="1"/>
      <c r="C32" s="1"/>
      <c r="D32" s="47"/>
      <c r="E32" s="1"/>
    </row>
    <row r="33" spans="1:6" ht="21.75" thickBot="1" x14ac:dyDescent="0.4">
      <c r="A33" s="5" t="s">
        <v>4</v>
      </c>
      <c r="B33" s="6"/>
      <c r="C33" s="12"/>
      <c r="D33" s="48"/>
    </row>
    <row r="34" spans="1:6" ht="16.5" thickBot="1" x14ac:dyDescent="0.3">
      <c r="A34" s="17" t="s">
        <v>22</v>
      </c>
      <c r="B34" s="18" t="s">
        <v>23</v>
      </c>
      <c r="C34" s="12"/>
      <c r="D34" s="48"/>
      <c r="E34" s="2"/>
    </row>
    <row r="35" spans="1:6" x14ac:dyDescent="0.25">
      <c r="A35" s="67">
        <v>480</v>
      </c>
      <c r="B35" s="68" t="s">
        <v>60</v>
      </c>
      <c r="C35" s="12"/>
      <c r="D35" s="48"/>
    </row>
    <row r="36" spans="1:6" x14ac:dyDescent="0.25">
      <c r="A36" s="67">
        <v>38.85</v>
      </c>
      <c r="B36" s="68" t="s">
        <v>117</v>
      </c>
      <c r="C36" s="12"/>
      <c r="D36" s="48"/>
    </row>
    <row r="37" spans="1:6" x14ac:dyDescent="0.25">
      <c r="A37" s="67">
        <v>159.68</v>
      </c>
      <c r="B37" s="68" t="s">
        <v>114</v>
      </c>
      <c r="C37" s="12"/>
      <c r="D37" s="48"/>
    </row>
    <row r="38" spans="1:6" x14ac:dyDescent="0.25">
      <c r="A38" s="67">
        <v>106.18</v>
      </c>
      <c r="B38" s="68" t="s">
        <v>116</v>
      </c>
      <c r="C38" s="12"/>
      <c r="D38" s="48"/>
    </row>
    <row r="39" spans="1:6" x14ac:dyDescent="0.25">
      <c r="A39" s="69">
        <v>940.45</v>
      </c>
      <c r="B39" s="68" t="s">
        <v>24</v>
      </c>
    </row>
    <row r="40" spans="1:6" x14ac:dyDescent="0.25">
      <c r="A40" s="74">
        <v>223</v>
      </c>
      <c r="B40" s="36" t="s">
        <v>61</v>
      </c>
    </row>
    <row r="41" spans="1:6" x14ac:dyDescent="0.25">
      <c r="A41" s="74">
        <v>145.97999999999999</v>
      </c>
      <c r="B41" s="36" t="s">
        <v>115</v>
      </c>
    </row>
    <row r="42" spans="1:6" ht="15.75" thickBot="1" x14ac:dyDescent="0.3">
      <c r="A42" s="70">
        <v>798</v>
      </c>
      <c r="B42" s="71" t="s">
        <v>78</v>
      </c>
      <c r="C42" s="11"/>
    </row>
    <row r="43" spans="1:6" ht="15.75" thickBot="1" x14ac:dyDescent="0.3">
      <c r="A43" s="72">
        <f>SUM(A35:A42)</f>
        <v>2892.14</v>
      </c>
      <c r="B43" s="73" t="s">
        <v>135</v>
      </c>
    </row>
    <row r="44" spans="1:6" ht="21" x14ac:dyDescent="0.35">
      <c r="B44" s="6"/>
      <c r="F44" s="2"/>
    </row>
    <row r="45" spans="1:6" ht="21.75" thickBot="1" x14ac:dyDescent="0.4">
      <c r="A45" s="5" t="s">
        <v>25</v>
      </c>
      <c r="B45" s="6"/>
      <c r="E45" s="2"/>
    </row>
    <row r="46" spans="1:6" ht="16.5" thickBot="1" x14ac:dyDescent="0.3">
      <c r="A46" s="17" t="s">
        <v>22</v>
      </c>
      <c r="B46" s="18" t="s">
        <v>23</v>
      </c>
      <c r="C46" s="10"/>
      <c r="D46" s="10"/>
      <c r="E46" s="10"/>
    </row>
    <row r="47" spans="1:6" x14ac:dyDescent="0.25">
      <c r="A47" s="52">
        <v>152619.67000000001</v>
      </c>
      <c r="B47" s="19" t="s">
        <v>26</v>
      </c>
      <c r="C47" s="10"/>
      <c r="D47" s="48"/>
      <c r="E47" s="1"/>
    </row>
    <row r="48" spans="1:6" x14ac:dyDescent="0.25">
      <c r="A48" s="52">
        <v>8042.05</v>
      </c>
      <c r="B48" s="19" t="s">
        <v>27</v>
      </c>
      <c r="C48" s="10"/>
      <c r="D48" s="48"/>
      <c r="E48" s="1"/>
    </row>
    <row r="49" spans="1:7" x14ac:dyDescent="0.25">
      <c r="A49" s="52">
        <v>494.59</v>
      </c>
      <c r="B49" s="19" t="s">
        <v>133</v>
      </c>
      <c r="C49" s="41"/>
      <c r="D49" s="48"/>
      <c r="E49" s="1"/>
    </row>
    <row r="50" spans="1:7" ht="15" customHeight="1" thickBot="1" x14ac:dyDescent="0.3">
      <c r="A50" s="52">
        <v>25445.48</v>
      </c>
      <c r="B50" s="19" t="s">
        <v>28</v>
      </c>
      <c r="C50" s="10"/>
      <c r="D50" s="48"/>
      <c r="E50" s="1"/>
    </row>
    <row r="51" spans="1:7" ht="15.75" thickBot="1" x14ac:dyDescent="0.3">
      <c r="A51" s="65">
        <f>SUM(A47:A50)</f>
        <v>186601.79</v>
      </c>
      <c r="B51" s="20" t="s">
        <v>134</v>
      </c>
      <c r="C51" s="1"/>
      <c r="D51" s="47"/>
      <c r="E51" s="1"/>
    </row>
    <row r="52" spans="1:7" ht="15.75" thickBot="1" x14ac:dyDescent="0.3">
      <c r="A52" s="66">
        <v>5746.13</v>
      </c>
      <c r="B52" s="21" t="s">
        <v>29</v>
      </c>
    </row>
    <row r="53" spans="1:7" x14ac:dyDescent="0.25">
      <c r="B53" s="1"/>
    </row>
    <row r="54" spans="1:7" x14ac:dyDescent="0.25">
      <c r="A54" s="22"/>
    </row>
    <row r="55" spans="1:7" ht="18.75" customHeight="1" thickBot="1" x14ac:dyDescent="0.4">
      <c r="A55" s="5" t="s">
        <v>25</v>
      </c>
      <c r="B55" s="6"/>
    </row>
    <row r="56" spans="1:7" x14ac:dyDescent="0.25">
      <c r="A56" s="23" t="s">
        <v>5</v>
      </c>
      <c r="B56" s="24" t="s">
        <v>6</v>
      </c>
      <c r="C56" s="24" t="s">
        <v>7</v>
      </c>
      <c r="D56" s="24" t="s">
        <v>8</v>
      </c>
      <c r="E56" s="49" t="s">
        <v>9</v>
      </c>
    </row>
    <row r="57" spans="1:7" x14ac:dyDescent="0.25">
      <c r="A57" s="31" t="s">
        <v>45</v>
      </c>
      <c r="B57" s="32">
        <v>29524210204</v>
      </c>
      <c r="C57" s="10" t="s">
        <v>10</v>
      </c>
      <c r="D57" s="44">
        <v>160.08000000000001</v>
      </c>
      <c r="E57" s="39" t="s">
        <v>44</v>
      </c>
    </row>
    <row r="58" spans="1:7" x14ac:dyDescent="0.25">
      <c r="A58" s="31" t="s">
        <v>31</v>
      </c>
      <c r="B58" s="40">
        <v>80649374262</v>
      </c>
      <c r="C58" s="35" t="s">
        <v>10</v>
      </c>
      <c r="D58" s="44">
        <v>397.13</v>
      </c>
      <c r="E58" s="36" t="s">
        <v>12</v>
      </c>
    </row>
    <row r="59" spans="1:7" x14ac:dyDescent="0.25">
      <c r="A59" s="42" t="s">
        <v>79</v>
      </c>
      <c r="B59" s="43">
        <v>90174095121</v>
      </c>
      <c r="C59" s="10" t="s">
        <v>10</v>
      </c>
      <c r="D59" s="54">
        <v>121.19</v>
      </c>
      <c r="E59" s="46" t="s">
        <v>43</v>
      </c>
    </row>
    <row r="60" spans="1:7" x14ac:dyDescent="0.25">
      <c r="A60" s="42" t="s">
        <v>95</v>
      </c>
      <c r="B60" s="43">
        <v>5345206421</v>
      </c>
      <c r="C60" s="10" t="s">
        <v>11</v>
      </c>
      <c r="D60" s="54">
        <v>930.81</v>
      </c>
      <c r="E60" s="39" t="s">
        <v>80</v>
      </c>
    </row>
    <row r="61" spans="1:7" x14ac:dyDescent="0.25">
      <c r="A61" s="33" t="s">
        <v>66</v>
      </c>
      <c r="B61" s="34">
        <v>47794513055</v>
      </c>
      <c r="C61" s="10" t="s">
        <v>30</v>
      </c>
      <c r="D61" s="44">
        <v>1130.1400000000001</v>
      </c>
      <c r="E61" s="39" t="s">
        <v>39</v>
      </c>
      <c r="G61" s="29"/>
    </row>
    <row r="62" spans="1:7" x14ac:dyDescent="0.25">
      <c r="A62" s="33" t="s">
        <v>66</v>
      </c>
      <c r="B62" s="34">
        <v>47794513055</v>
      </c>
      <c r="C62" s="10" t="s">
        <v>30</v>
      </c>
      <c r="D62" s="44">
        <v>291.11</v>
      </c>
      <c r="E62" s="39" t="s">
        <v>38</v>
      </c>
      <c r="G62" s="29"/>
    </row>
    <row r="63" spans="1:7" x14ac:dyDescent="0.25">
      <c r="A63" s="33" t="s">
        <v>66</v>
      </c>
      <c r="B63" s="34">
        <v>47794513055</v>
      </c>
      <c r="C63" s="10" t="s">
        <v>30</v>
      </c>
      <c r="D63" s="44">
        <v>202.25</v>
      </c>
      <c r="E63" s="36" t="s">
        <v>52</v>
      </c>
      <c r="G63" s="29"/>
    </row>
    <row r="64" spans="1:7" x14ac:dyDescent="0.25">
      <c r="A64" s="33" t="s">
        <v>57</v>
      </c>
      <c r="B64" s="34">
        <v>85821130368</v>
      </c>
      <c r="C64" s="10" t="s">
        <v>10</v>
      </c>
      <c r="D64" s="44">
        <v>86.45</v>
      </c>
      <c r="E64" s="39" t="s">
        <v>58</v>
      </c>
    </row>
    <row r="65" spans="1:7" x14ac:dyDescent="0.25">
      <c r="A65" s="31" t="s">
        <v>96</v>
      </c>
      <c r="B65" s="32">
        <v>87394130615</v>
      </c>
      <c r="C65" s="10" t="s">
        <v>97</v>
      </c>
      <c r="D65" s="44">
        <v>3625</v>
      </c>
      <c r="E65" s="39" t="s">
        <v>43</v>
      </c>
    </row>
    <row r="66" spans="1:7" x14ac:dyDescent="0.25">
      <c r="A66" s="31" t="s">
        <v>98</v>
      </c>
      <c r="B66" s="32">
        <v>74731082543</v>
      </c>
      <c r="C66" s="10" t="s">
        <v>11</v>
      </c>
      <c r="D66" s="44">
        <v>3100</v>
      </c>
      <c r="E66" s="39" t="s">
        <v>136</v>
      </c>
    </row>
    <row r="67" spans="1:7" x14ac:dyDescent="0.25">
      <c r="A67" s="31" t="s">
        <v>82</v>
      </c>
      <c r="B67" s="53">
        <v>43965974818</v>
      </c>
      <c r="C67" s="10" t="s">
        <v>10</v>
      </c>
      <c r="D67" s="44">
        <v>66.86</v>
      </c>
      <c r="E67" s="36" t="s">
        <v>75</v>
      </c>
    </row>
    <row r="68" spans="1:7" x14ac:dyDescent="0.25">
      <c r="A68" s="31" t="s">
        <v>74</v>
      </c>
      <c r="B68" s="32">
        <v>63073332379</v>
      </c>
      <c r="C68" s="10" t="s">
        <v>10</v>
      </c>
      <c r="D68" s="44">
        <v>1370.07</v>
      </c>
      <c r="E68" s="36" t="s">
        <v>83</v>
      </c>
    </row>
    <row r="69" spans="1:7" x14ac:dyDescent="0.25">
      <c r="A69" s="31" t="s">
        <v>36</v>
      </c>
      <c r="B69" s="32">
        <v>68419124305</v>
      </c>
      <c r="C69" s="10" t="s">
        <v>10</v>
      </c>
      <c r="D69" s="44">
        <v>10.62</v>
      </c>
      <c r="E69" s="36" t="s">
        <v>37</v>
      </c>
    </row>
    <row r="70" spans="1:7" x14ac:dyDescent="0.25">
      <c r="A70" s="31" t="s">
        <v>69</v>
      </c>
      <c r="B70" s="32">
        <v>87939104217</v>
      </c>
      <c r="C70" s="10" t="s">
        <v>10</v>
      </c>
      <c r="D70" s="44">
        <v>105.44</v>
      </c>
      <c r="E70" s="39" t="s">
        <v>113</v>
      </c>
    </row>
    <row r="71" spans="1:7" ht="13.5" customHeight="1" x14ac:dyDescent="0.25">
      <c r="A71" s="31" t="s">
        <v>46</v>
      </c>
      <c r="B71" s="32">
        <v>81793146560</v>
      </c>
      <c r="C71" s="10" t="s">
        <v>10</v>
      </c>
      <c r="D71" s="44">
        <v>459.47</v>
      </c>
      <c r="E71" s="39" t="s">
        <v>44</v>
      </c>
    </row>
    <row r="72" spans="1:7" x14ac:dyDescent="0.25">
      <c r="A72" s="31" t="s">
        <v>16</v>
      </c>
      <c r="B72" s="32">
        <v>27759560625</v>
      </c>
      <c r="C72" s="10" t="s">
        <v>10</v>
      </c>
      <c r="D72" s="44">
        <v>310.2</v>
      </c>
      <c r="E72" s="46" t="s">
        <v>43</v>
      </c>
    </row>
    <row r="73" spans="1:7" x14ac:dyDescent="0.25">
      <c r="A73" s="31" t="s">
        <v>16</v>
      </c>
      <c r="B73" s="32">
        <v>27759560625</v>
      </c>
      <c r="C73" s="10" t="s">
        <v>10</v>
      </c>
      <c r="D73" s="44">
        <v>1693.28</v>
      </c>
      <c r="E73" s="36" t="s">
        <v>41</v>
      </c>
      <c r="G73" s="30"/>
    </row>
    <row r="74" spans="1:7" x14ac:dyDescent="0.25">
      <c r="A74" s="31" t="s">
        <v>99</v>
      </c>
      <c r="B74" s="32">
        <v>77746498650</v>
      </c>
      <c r="C74" s="10" t="s">
        <v>100</v>
      </c>
      <c r="D74" s="44">
        <v>5875</v>
      </c>
      <c r="E74" s="39" t="s">
        <v>101</v>
      </c>
    </row>
    <row r="75" spans="1:7" x14ac:dyDescent="0.25">
      <c r="A75" s="31" t="s">
        <v>48</v>
      </c>
      <c r="B75" s="32">
        <v>8380827668</v>
      </c>
      <c r="C75" s="10" t="s">
        <v>20</v>
      </c>
      <c r="D75" s="44">
        <v>212.5</v>
      </c>
      <c r="E75" s="39" t="s">
        <v>47</v>
      </c>
    </row>
    <row r="76" spans="1:7" x14ac:dyDescent="0.25">
      <c r="A76" s="31" t="s">
        <v>33</v>
      </c>
      <c r="B76" s="32">
        <v>76842508189</v>
      </c>
      <c r="C76" s="10" t="s">
        <v>10</v>
      </c>
      <c r="D76" s="44">
        <v>541.41</v>
      </c>
      <c r="E76" s="36" t="s">
        <v>12</v>
      </c>
    </row>
    <row r="77" spans="1:7" x14ac:dyDescent="0.25">
      <c r="A77" s="31" t="s">
        <v>84</v>
      </c>
      <c r="B77" s="32">
        <v>17055681355</v>
      </c>
      <c r="C77" s="10" t="s">
        <v>11</v>
      </c>
      <c r="D77" s="45">
        <v>89.14</v>
      </c>
      <c r="E77" s="39" t="s">
        <v>43</v>
      </c>
    </row>
    <row r="78" spans="1:7" x14ac:dyDescent="0.25">
      <c r="A78" s="31" t="s">
        <v>84</v>
      </c>
      <c r="B78" s="32">
        <v>17055681355</v>
      </c>
      <c r="C78" s="10" t="s">
        <v>11</v>
      </c>
      <c r="D78" s="44">
        <v>347.59</v>
      </c>
      <c r="E78" s="36" t="s">
        <v>85</v>
      </c>
    </row>
    <row r="79" spans="1:7" x14ac:dyDescent="0.25">
      <c r="A79" s="31" t="s">
        <v>32</v>
      </c>
      <c r="B79" s="32">
        <v>7179054100</v>
      </c>
      <c r="C79" s="10" t="s">
        <v>10</v>
      </c>
      <c r="D79" s="44">
        <v>507.33</v>
      </c>
      <c r="E79" s="36" t="s">
        <v>12</v>
      </c>
    </row>
    <row r="80" spans="1:7" ht="14.25" customHeight="1" x14ac:dyDescent="0.25">
      <c r="A80" s="31" t="s">
        <v>102</v>
      </c>
      <c r="B80" s="32">
        <v>32179081874</v>
      </c>
      <c r="C80" s="10" t="s">
        <v>77</v>
      </c>
      <c r="D80" s="44">
        <v>13.6</v>
      </c>
      <c r="E80" s="36" t="s">
        <v>81</v>
      </c>
    </row>
    <row r="81" spans="1:7" ht="14.25" customHeight="1" x14ac:dyDescent="0.25">
      <c r="A81" s="31" t="s">
        <v>86</v>
      </c>
      <c r="B81" s="32">
        <v>85106651596</v>
      </c>
      <c r="C81" s="10" t="s">
        <v>10</v>
      </c>
      <c r="D81" s="44">
        <v>2.77</v>
      </c>
      <c r="E81" s="36" t="s">
        <v>81</v>
      </c>
    </row>
    <row r="82" spans="1:7" ht="14.25" customHeight="1" x14ac:dyDescent="0.25">
      <c r="A82" s="31" t="s">
        <v>103</v>
      </c>
      <c r="B82" s="32">
        <v>81751042446</v>
      </c>
      <c r="C82" s="10" t="s">
        <v>70</v>
      </c>
      <c r="D82" s="44">
        <v>144.76</v>
      </c>
      <c r="E82" s="36" t="s">
        <v>85</v>
      </c>
    </row>
    <row r="83" spans="1:7" ht="14.25" customHeight="1" x14ac:dyDescent="0.25">
      <c r="A83" s="31" t="s">
        <v>67</v>
      </c>
      <c r="B83" s="32">
        <v>64546066176</v>
      </c>
      <c r="C83" s="10" t="s">
        <v>10</v>
      </c>
      <c r="D83" s="44">
        <v>1417.5</v>
      </c>
      <c r="E83" s="39" t="s">
        <v>68</v>
      </c>
    </row>
    <row r="84" spans="1:7" ht="14.1" customHeight="1" x14ac:dyDescent="0.25">
      <c r="A84" s="31" t="s">
        <v>71</v>
      </c>
      <c r="B84" s="32">
        <v>73660371074</v>
      </c>
      <c r="C84" s="10" t="s">
        <v>72</v>
      </c>
      <c r="D84" s="45">
        <v>232.8</v>
      </c>
      <c r="E84" s="39" t="s">
        <v>62</v>
      </c>
    </row>
    <row r="85" spans="1:7" ht="14.1" customHeight="1" x14ac:dyDescent="0.25">
      <c r="A85" s="31" t="s">
        <v>71</v>
      </c>
      <c r="B85" s="32">
        <v>73660371074</v>
      </c>
      <c r="C85" s="10" t="s">
        <v>72</v>
      </c>
      <c r="D85" s="45">
        <v>46.55</v>
      </c>
      <c r="E85" s="39" t="s">
        <v>104</v>
      </c>
    </row>
    <row r="86" spans="1:7" ht="14.1" customHeight="1" x14ac:dyDescent="0.25">
      <c r="A86" s="31" t="s">
        <v>105</v>
      </c>
      <c r="B86" s="32">
        <v>86132619846</v>
      </c>
      <c r="C86" s="10" t="s">
        <v>14</v>
      </c>
      <c r="D86" s="45">
        <v>6430</v>
      </c>
      <c r="E86" s="39" t="s">
        <v>53</v>
      </c>
    </row>
    <row r="87" spans="1:7" ht="14.1" customHeight="1" x14ac:dyDescent="0.25">
      <c r="A87" s="31" t="s">
        <v>105</v>
      </c>
      <c r="B87" s="32">
        <v>86132619846</v>
      </c>
      <c r="C87" s="10" t="s">
        <v>14</v>
      </c>
      <c r="D87" s="45">
        <v>120</v>
      </c>
      <c r="E87" s="39" t="s">
        <v>64</v>
      </c>
    </row>
    <row r="88" spans="1:7" ht="14.1" customHeight="1" x14ac:dyDescent="0.25">
      <c r="A88" s="31" t="s">
        <v>106</v>
      </c>
      <c r="B88" s="32">
        <v>15744065505</v>
      </c>
      <c r="C88" s="10" t="s">
        <v>10</v>
      </c>
      <c r="D88" s="45">
        <v>6500</v>
      </c>
      <c r="E88" s="39" t="s">
        <v>53</v>
      </c>
    </row>
    <row r="89" spans="1:7" ht="14.1" customHeight="1" x14ac:dyDescent="0.25">
      <c r="A89" s="31" t="s">
        <v>87</v>
      </c>
      <c r="B89" s="32">
        <v>47557911343</v>
      </c>
      <c r="C89" s="10" t="s">
        <v>11</v>
      </c>
      <c r="D89" s="45">
        <v>194.7</v>
      </c>
      <c r="E89" s="39" t="s">
        <v>80</v>
      </c>
    </row>
    <row r="90" spans="1:7" ht="14.1" customHeight="1" x14ac:dyDescent="0.25">
      <c r="A90" s="31" t="s">
        <v>91</v>
      </c>
      <c r="B90" s="32">
        <v>22254719830</v>
      </c>
      <c r="C90" s="10" t="s">
        <v>11</v>
      </c>
      <c r="D90" s="44">
        <v>183.63</v>
      </c>
      <c r="E90" s="39" t="s">
        <v>53</v>
      </c>
    </row>
    <row r="91" spans="1:7" ht="14.1" customHeight="1" x14ac:dyDescent="0.25">
      <c r="A91" s="31" t="s">
        <v>88</v>
      </c>
      <c r="B91" s="32">
        <v>56149360107</v>
      </c>
      <c r="C91" s="10" t="s">
        <v>11</v>
      </c>
      <c r="D91" s="44">
        <v>5479.36</v>
      </c>
      <c r="E91" s="39" t="s">
        <v>108</v>
      </c>
    </row>
    <row r="92" spans="1:7" ht="14.1" customHeight="1" x14ac:dyDescent="0.25">
      <c r="A92" s="31" t="s">
        <v>88</v>
      </c>
      <c r="B92" s="32">
        <v>56149360107</v>
      </c>
      <c r="C92" s="10" t="s">
        <v>11</v>
      </c>
      <c r="D92" s="44">
        <v>14.93</v>
      </c>
      <c r="E92" s="39" t="s">
        <v>107</v>
      </c>
    </row>
    <row r="93" spans="1:7" ht="14.1" customHeight="1" x14ac:dyDescent="0.25">
      <c r="A93" s="37" t="s">
        <v>51</v>
      </c>
      <c r="B93" s="34">
        <v>45031945406</v>
      </c>
      <c r="C93" s="38" t="s">
        <v>20</v>
      </c>
      <c r="D93" s="45">
        <v>885.24</v>
      </c>
      <c r="E93" s="39" t="s">
        <v>50</v>
      </c>
      <c r="G93" s="30"/>
    </row>
    <row r="94" spans="1:7" ht="14.1" customHeight="1" x14ac:dyDescent="0.25">
      <c r="A94" s="37" t="s">
        <v>34</v>
      </c>
      <c r="B94" s="34">
        <v>44138062462</v>
      </c>
      <c r="C94" s="38" t="s">
        <v>35</v>
      </c>
      <c r="D94" s="44">
        <v>418.06</v>
      </c>
      <c r="E94" s="36" t="s">
        <v>12</v>
      </c>
    </row>
    <row r="95" spans="1:7" ht="14.1" customHeight="1" x14ac:dyDescent="0.25">
      <c r="A95" s="37" t="s">
        <v>59</v>
      </c>
      <c r="B95" s="34"/>
      <c r="C95" s="38" t="s">
        <v>20</v>
      </c>
      <c r="D95" s="44">
        <v>1200</v>
      </c>
      <c r="E95" s="36" t="s">
        <v>50</v>
      </c>
    </row>
    <row r="96" spans="1:7" ht="14.1" customHeight="1" x14ac:dyDescent="0.25">
      <c r="A96" s="31" t="s">
        <v>89</v>
      </c>
      <c r="B96" s="32">
        <v>8341656499</v>
      </c>
      <c r="C96" s="10" t="s">
        <v>10</v>
      </c>
      <c r="D96" s="44">
        <v>293.83999999999997</v>
      </c>
      <c r="E96" s="39" t="s">
        <v>90</v>
      </c>
    </row>
    <row r="97" spans="1:5" ht="14.1" customHeight="1" x14ac:dyDescent="0.25">
      <c r="A97" s="37" t="s">
        <v>63</v>
      </c>
      <c r="B97" s="34">
        <v>46991896438</v>
      </c>
      <c r="C97" s="38" t="s">
        <v>10</v>
      </c>
      <c r="D97" s="44">
        <v>350</v>
      </c>
      <c r="E97" s="36" t="s">
        <v>65</v>
      </c>
    </row>
    <row r="98" spans="1:5" ht="14.1" customHeight="1" thickBot="1" x14ac:dyDescent="0.3">
      <c r="A98" s="37" t="s">
        <v>92</v>
      </c>
      <c r="B98" s="34">
        <v>43639861997</v>
      </c>
      <c r="C98" s="38" t="s">
        <v>93</v>
      </c>
      <c r="D98" s="44">
        <v>1186.1199999999999</v>
      </c>
      <c r="E98" s="36" t="s">
        <v>12</v>
      </c>
    </row>
    <row r="99" spans="1:5" ht="15.75" thickBot="1" x14ac:dyDescent="0.3">
      <c r="A99" s="25" t="s">
        <v>135</v>
      </c>
      <c r="B99" s="26"/>
      <c r="C99" s="26"/>
      <c r="D99" s="27">
        <f>SUM(D57:D98)</f>
        <v>46746.929999999993</v>
      </c>
      <c r="E99" s="20"/>
    </row>
    <row r="100" spans="1:5" x14ac:dyDescent="0.25">
      <c r="A100" s="28" t="s">
        <v>132</v>
      </c>
      <c r="D100" s="47"/>
    </row>
    <row r="101" spans="1:5" x14ac:dyDescent="0.25">
      <c r="D101" s="29"/>
    </row>
    <row r="103" spans="1:5" x14ac:dyDescent="0.25">
      <c r="D103" s="30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Rajka Šakić</dc:creator>
  <cp:lastModifiedBy>Rajka Šakić</cp:lastModifiedBy>
  <cp:lastPrinted>2026-08-31T12:02:42Z</cp:lastPrinted>
  <dcterms:created xsi:type="dcterms:W3CDTF">2025-08-06T09:23:50Z</dcterms:created>
  <dcterms:modified xsi:type="dcterms:W3CDTF">2026-09-02T11:33:34Z</dcterms:modified>
</cp:coreProperties>
</file>